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0EB2F536-BCAD-4991-83A8-81537C2DF94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" i="5" l="1"/>
  <c r="N15" i="5"/>
  <c r="M15" i="5"/>
  <c r="L15" i="5"/>
  <c r="J15" i="5"/>
  <c r="J11" i="5"/>
  <c r="V11" i="5"/>
  <c r="AS5" i="5"/>
  <c r="AG5" i="5"/>
  <c r="AS11" i="5" l="1"/>
  <c r="AQ11" i="5"/>
  <c r="AP11" i="5"/>
  <c r="AO11" i="5"/>
  <c r="AN11" i="5"/>
  <c r="AM11" i="5"/>
  <c r="AG11" i="5"/>
  <c r="AE11" i="5"/>
  <c r="I16" i="5" s="1"/>
  <c r="AD11" i="5"/>
  <c r="AC11" i="5"/>
  <c r="G16" i="5" s="1"/>
  <c r="AB11" i="5"/>
  <c r="AA11" i="5"/>
  <c r="E16" i="5" s="1"/>
  <c r="W11" i="5"/>
  <c r="U11" i="5"/>
  <c r="T11" i="5"/>
  <c r="S11" i="5"/>
  <c r="R11" i="5"/>
  <c r="Q11" i="5"/>
  <c r="K11" i="5"/>
  <c r="K15" i="5" s="1"/>
  <c r="I11" i="5"/>
  <c r="I15" i="5" s="1"/>
  <c r="I17" i="5" s="1"/>
  <c r="H11" i="5"/>
  <c r="H15" i="5" s="1"/>
  <c r="G11" i="5"/>
  <c r="G15" i="5" s="1"/>
  <c r="G17" i="5" s="1"/>
  <c r="F11" i="5"/>
  <c r="F15" i="5" s="1"/>
  <c r="E11" i="5"/>
  <c r="E15" i="5" s="1"/>
  <c r="E17" i="5" s="1"/>
  <c r="AR11" i="5" l="1"/>
  <c r="K16" i="5"/>
  <c r="K17" i="5" s="1"/>
  <c r="F16" i="5"/>
  <c r="H16" i="5"/>
  <c r="M16" i="5" s="1"/>
  <c r="L16" i="5"/>
  <c r="J17" i="5"/>
  <c r="O17" i="5"/>
  <c r="O16" i="5"/>
  <c r="F17" i="5"/>
  <c r="AF11" i="5"/>
  <c r="J16" i="5" l="1"/>
  <c r="H17" i="5"/>
  <c r="M17" i="5" s="1"/>
  <c r="N16" i="5"/>
  <c r="N17" i="5"/>
  <c r="L17" i="5"/>
</calcChain>
</file>

<file path=xl/sharedStrings.xml><?xml version="1.0" encoding="utf-8"?>
<sst xmlns="http://schemas.openxmlformats.org/spreadsheetml/2006/main" count="86" uniqueCount="39">
  <si>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</si>
  <si>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</si>
  <si>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</si>
  <si>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</si>
  <si>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</si>
  <si>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</si>
  <si>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</si>
  <si>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</si>
  <si>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</si>
  <si>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</si>
  <si>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</si>
  <si>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</si>
  <si>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</si>
  <si>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</si>
  <si>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</si>
  <si>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</si>
  <si>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</si>
  <si>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</si>
  <si>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</si>
  <si>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</si>
  <si>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</si>
  <si>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</si>
  <si>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</si>
  <si>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</si>
  <si>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Markus Nokso-Koivisto</t>
  </si>
  <si>
    <t>6.</t>
  </si>
  <si>
    <t>1.</t>
  </si>
  <si>
    <t>LP</t>
  </si>
  <si>
    <t>13.4.1999   Loimaa</t>
  </si>
  <si>
    <t>5.</t>
  </si>
  <si>
    <t>SMJ</t>
  </si>
  <si>
    <t>SMJ = Seinäjoen Maila-Jussit  (1932)</t>
  </si>
  <si>
    <t>SMJ  2</t>
  </si>
  <si>
    <t>10.</t>
  </si>
  <si>
    <t>8.</t>
  </si>
  <si>
    <t>LP = Loimaan Palloilijat Junioripesis  (2003)</t>
  </si>
  <si>
    <t xml:space="preserve">LP </t>
  </si>
  <si>
    <t>4.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</si>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</sst>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3" borderId="1" xfId="0" applyFont="1" applyFill="1" applyBorder="1" applyAlignment="1">
      <alignment horizontal="left"/>
    </xf>
    <xf numFmtId="164" fontId="2" fillId="3" borderId="9" xfId="1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.42578125" customWidth="1"/>
    <col min="5" max="9" width="5.42578125" customWidth="1"/>
    <col min="10" max="10" width="8" customWidth="1"/>
    <col min="11" max="11" width="0.7109375" customWidth="1"/>
    <col min="12" max="12" width="6.140625" style="17" customWidth="1"/>
    <col min="13" max="13" width="6.28515625" style="17" customWidth="1"/>
    <col min="14" max="14" width="6.140625" style="17" customWidth="1"/>
    <col min="15" max="15" width="6.28515625" style="17" customWidth="1"/>
    <col min="16" max="16" width="0.7109375" style="17" customWidth="1"/>
    <col min="17" max="21" width="5.42578125" customWidth="1"/>
    <col min="22" max="22" width="7.5703125" customWidth="1"/>
    <col min="23" max="23" width="0.7109375" customWidth="1"/>
    <col min="24" max="24" width="6.5703125" customWidth="1"/>
    <col min="25" max="25" width="6" customWidth="1"/>
    <col min="26" max="26" width="10" customWidth="1"/>
    <col min="27" max="31" width="5.42578125" customWidth="1"/>
    <col min="32" max="32" width="8.7109375" customWidth="1"/>
    <col min="33" max="33" width="0.7109375" customWidth="1"/>
    <col min="34" max="37" width="5.7109375" style="17" customWidth="1"/>
    <col min="38" max="38" width="0.7109375" style="1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4" t="s">
        <v>24</v>
      </c>
      <c r="C1" s="2"/>
      <c r="D1" s="3"/>
      <c r="E1" s="4"/>
      <c r="F1" s="4" t="s">
        <v>28</v>
      </c>
      <c r="G1" s="5"/>
      <c r="H1" s="5"/>
      <c r="I1" s="21"/>
      <c r="J1" s="22"/>
      <c r="K1" s="23"/>
      <c r="L1" s="21"/>
      <c r="M1" s="21"/>
      <c r="N1" s="21"/>
      <c r="O1" s="21"/>
      <c r="P1" s="21"/>
      <c r="Q1" s="21"/>
      <c r="R1" s="22"/>
      <c r="S1" s="22"/>
      <c r="T1" s="22"/>
      <c r="U1" s="22"/>
      <c r="V1" s="22"/>
      <c r="W1" s="22"/>
      <c r="X1" s="22"/>
      <c r="Y1" s="22"/>
      <c r="Z1" s="22"/>
      <c r="AA1" s="4"/>
      <c r="AB1" s="4"/>
      <c r="AC1" s="5"/>
      <c r="AD1" s="5"/>
      <c r="AE1" s="21"/>
      <c r="AF1" s="22"/>
      <c r="AG1" s="23"/>
      <c r="AH1" s="21"/>
      <c r="AI1" s="21"/>
      <c r="AJ1" s="21"/>
      <c r="AK1" s="21"/>
      <c r="AL1" s="21"/>
      <c r="AM1" s="21"/>
      <c r="AN1" s="22"/>
      <c r="AO1" s="22"/>
      <c r="AP1" s="22"/>
      <c r="AQ1" s="22"/>
      <c r="AR1" s="22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4" t="s">
        <v>11</v>
      </c>
      <c r="C2" s="52"/>
      <c r="D2" s="53"/>
      <c r="E2" s="8" t="s">
        <v>7</v>
      </c>
      <c r="F2" s="20"/>
      <c r="G2" s="20"/>
      <c r="H2" s="20"/>
      <c r="I2" s="27"/>
      <c r="J2" s="9"/>
      <c r="K2" s="19"/>
      <c r="L2" s="16" t="s">
        <v>23</v>
      </c>
      <c r="M2" s="20"/>
      <c r="N2" s="20"/>
      <c r="O2" s="26"/>
      <c r="P2" s="6"/>
      <c r="Q2" s="16" t="s">
        <v>19</v>
      </c>
      <c r="R2" s="20"/>
      <c r="S2" s="20"/>
      <c r="T2" s="20"/>
      <c r="U2" s="27"/>
      <c r="V2" s="26"/>
      <c r="W2" s="6"/>
      <c r="X2" s="54" t="s">
        <v>12</v>
      </c>
      <c r="Y2" s="55"/>
      <c r="Z2" s="25"/>
      <c r="AA2" s="8" t="s">
        <v>7</v>
      </c>
      <c r="AB2" s="20"/>
      <c r="AC2" s="20"/>
      <c r="AD2" s="20"/>
      <c r="AE2" s="27"/>
      <c r="AF2" s="9"/>
      <c r="AG2" s="19"/>
      <c r="AH2" s="16" t="s">
        <v>20</v>
      </c>
      <c r="AI2" s="20"/>
      <c r="AJ2" s="20"/>
      <c r="AK2" s="26"/>
      <c r="AL2" s="6"/>
      <c r="AM2" s="16" t="s">
        <v>19</v>
      </c>
      <c r="AN2" s="20"/>
      <c r="AO2" s="20"/>
      <c r="AP2" s="20"/>
      <c r="AQ2" s="27"/>
      <c r="AR2" s="26"/>
      <c r="AS2" s="37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7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7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7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7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2"/>
      <c r="C4" s="14"/>
      <c r="D4" s="1"/>
      <c r="E4" s="12"/>
      <c r="F4" s="12"/>
      <c r="G4" s="12"/>
      <c r="H4" s="13"/>
      <c r="I4" s="12"/>
      <c r="J4" s="30"/>
      <c r="K4" s="17"/>
      <c r="L4" s="38"/>
      <c r="M4" s="7"/>
      <c r="N4" s="7"/>
      <c r="O4" s="7"/>
      <c r="P4" s="10"/>
      <c r="Q4" s="12"/>
      <c r="R4" s="12"/>
      <c r="S4" s="13"/>
      <c r="T4" s="12"/>
      <c r="U4" s="12"/>
      <c r="V4" s="56"/>
      <c r="W4" s="17"/>
      <c r="X4" s="12">
        <v>2017</v>
      </c>
      <c r="Y4" s="12" t="s">
        <v>25</v>
      </c>
      <c r="Z4" s="1" t="s">
        <v>36</v>
      </c>
      <c r="AA4" s="12">
        <v>5</v>
      </c>
      <c r="AB4" s="12">
        <v>0</v>
      </c>
      <c r="AC4" s="12">
        <v>1</v>
      </c>
      <c r="AD4" s="12">
        <v>2</v>
      </c>
      <c r="AE4" s="12">
        <v>8</v>
      </c>
      <c r="AF4" s="65">
        <v>0.4</v>
      </c>
      <c r="AG4" s="66">
        <v>20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2"/>
      <c r="AS4" s="63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x14ac:dyDescent="0.25">
      <c r="A5" s="15"/>
      <c r="B5" s="12"/>
      <c r="C5" s="14"/>
      <c r="D5" s="1"/>
      <c r="E5" s="12"/>
      <c r="F5" s="12"/>
      <c r="G5" s="12"/>
      <c r="H5" s="13"/>
      <c r="I5" s="12"/>
      <c r="J5" s="30"/>
      <c r="K5" s="17"/>
      <c r="L5" s="38"/>
      <c r="M5" s="7"/>
      <c r="N5" s="7"/>
      <c r="O5" s="7"/>
      <c r="P5" s="10"/>
      <c r="Q5" s="12"/>
      <c r="R5" s="12"/>
      <c r="S5" s="13"/>
      <c r="T5" s="12"/>
      <c r="U5" s="12"/>
      <c r="V5" s="56"/>
      <c r="W5" s="17"/>
      <c r="X5" s="12">
        <v>2018</v>
      </c>
      <c r="Y5" s="12" t="s">
        <v>26</v>
      </c>
      <c r="Z5" s="1" t="s">
        <v>27</v>
      </c>
      <c r="AA5" s="12">
        <v>13</v>
      </c>
      <c r="AB5" s="12">
        <v>0</v>
      </c>
      <c r="AC5" s="12">
        <v>1</v>
      </c>
      <c r="AD5" s="12">
        <v>15</v>
      </c>
      <c r="AE5" s="12">
        <v>29</v>
      </c>
      <c r="AF5" s="65">
        <v>0.43280000000000002</v>
      </c>
      <c r="AG5" s="66">
        <f>PRODUCT(AE5/AF5)</f>
        <v>67.005545286506461</v>
      </c>
      <c r="AH5" s="7"/>
      <c r="AI5" s="7"/>
      <c r="AJ5" s="7"/>
      <c r="AK5" s="7"/>
      <c r="AL5" s="10"/>
      <c r="AM5" s="12">
        <v>7</v>
      </c>
      <c r="AN5" s="12">
        <v>0</v>
      </c>
      <c r="AO5" s="13">
        <v>1</v>
      </c>
      <c r="AP5" s="12">
        <v>1</v>
      </c>
      <c r="AQ5" s="12">
        <v>11</v>
      </c>
      <c r="AR5" s="56">
        <v>0.34370000000000001</v>
      </c>
      <c r="AS5" s="10">
        <f>PRODUCT(AQ5/AR5)</f>
        <v>32.004655222577831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2"/>
      <c r="C6" s="14"/>
      <c r="D6" s="1"/>
      <c r="E6" s="12"/>
      <c r="F6" s="12"/>
      <c r="G6" s="12"/>
      <c r="H6" s="13"/>
      <c r="I6" s="12"/>
      <c r="J6" s="30"/>
      <c r="K6" s="17"/>
      <c r="L6" s="38"/>
      <c r="M6" s="7"/>
      <c r="N6" s="7"/>
      <c r="O6" s="7"/>
      <c r="P6" s="10"/>
      <c r="Q6" s="12"/>
      <c r="R6" s="12"/>
      <c r="S6" s="13"/>
      <c r="T6" s="12"/>
      <c r="U6" s="12"/>
      <c r="V6" s="56"/>
      <c r="W6" s="17"/>
      <c r="X6" s="12">
        <v>2019</v>
      </c>
      <c r="Y6" s="12" t="s">
        <v>26</v>
      </c>
      <c r="Z6" s="1" t="s">
        <v>27</v>
      </c>
      <c r="AA6" s="12">
        <v>10</v>
      </c>
      <c r="AB6" s="12">
        <v>0</v>
      </c>
      <c r="AC6" s="12">
        <v>0</v>
      </c>
      <c r="AD6" s="12">
        <v>8</v>
      </c>
      <c r="AE6" s="12">
        <v>22</v>
      </c>
      <c r="AF6" s="65">
        <v>0.44</v>
      </c>
      <c r="AG6" s="17">
        <v>50</v>
      </c>
      <c r="AH6" s="38"/>
      <c r="AI6" s="7"/>
      <c r="AJ6" s="7"/>
      <c r="AK6" s="7"/>
      <c r="AM6" s="12"/>
      <c r="AN6" s="12"/>
      <c r="AO6" s="13"/>
      <c r="AP6" s="12"/>
      <c r="AQ6" s="12"/>
      <c r="AR6" s="62"/>
      <c r="AS6" s="10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12"/>
      <c r="C7" s="14"/>
      <c r="D7" s="1"/>
      <c r="E7" s="12"/>
      <c r="F7" s="12"/>
      <c r="G7" s="12"/>
      <c r="H7" s="13"/>
      <c r="I7" s="12"/>
      <c r="J7" s="30"/>
      <c r="K7" s="17"/>
      <c r="L7" s="38"/>
      <c r="M7" s="7"/>
      <c r="N7" s="7"/>
      <c r="O7" s="7"/>
      <c r="P7" s="10"/>
      <c r="Q7" s="12"/>
      <c r="R7" s="12"/>
      <c r="S7" s="13"/>
      <c r="T7" s="12"/>
      <c r="U7" s="12"/>
      <c r="V7" s="56"/>
      <c r="W7" s="17"/>
      <c r="X7" s="12">
        <v>2020</v>
      </c>
      <c r="Y7" s="12" t="s">
        <v>29</v>
      </c>
      <c r="Z7" s="1" t="s">
        <v>30</v>
      </c>
      <c r="AA7" s="12">
        <v>8</v>
      </c>
      <c r="AB7" s="12">
        <v>0</v>
      </c>
      <c r="AC7" s="12">
        <v>3</v>
      </c>
      <c r="AD7" s="12">
        <v>6</v>
      </c>
      <c r="AE7" s="12">
        <v>18</v>
      </c>
      <c r="AF7" s="30">
        <v>0.4864</v>
      </c>
      <c r="AG7" s="17">
        <v>37</v>
      </c>
      <c r="AH7" s="38"/>
      <c r="AI7" s="7"/>
      <c r="AJ7" s="7"/>
      <c r="AK7" s="7"/>
      <c r="AM7" s="12"/>
      <c r="AN7" s="12"/>
      <c r="AO7" s="13"/>
      <c r="AP7" s="12"/>
      <c r="AQ7" s="12"/>
      <c r="AR7" s="62"/>
      <c r="AS7" s="10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12"/>
      <c r="C8" s="14"/>
      <c r="D8" s="1"/>
      <c r="E8" s="12"/>
      <c r="F8" s="12"/>
      <c r="G8" s="12"/>
      <c r="H8" s="13"/>
      <c r="I8" s="12"/>
      <c r="J8" s="30"/>
      <c r="K8" s="17"/>
      <c r="L8" s="38"/>
      <c r="M8" s="7"/>
      <c r="N8" s="7"/>
      <c r="O8" s="7"/>
      <c r="P8" s="10"/>
      <c r="Q8" s="12"/>
      <c r="R8" s="12"/>
      <c r="S8" s="13"/>
      <c r="T8" s="12"/>
      <c r="U8" s="12"/>
      <c r="V8" s="56"/>
      <c r="W8" s="17"/>
      <c r="X8" s="67">
        <v>2021</v>
      </c>
      <c r="Y8" s="67" t="s">
        <v>25</v>
      </c>
      <c r="Z8" s="68" t="s">
        <v>32</v>
      </c>
      <c r="AA8" s="67">
        <v>16</v>
      </c>
      <c r="AB8" s="67">
        <v>0</v>
      </c>
      <c r="AC8" s="67">
        <v>3</v>
      </c>
      <c r="AD8" s="67">
        <v>17</v>
      </c>
      <c r="AE8" s="67">
        <v>50</v>
      </c>
      <c r="AF8" s="69">
        <v>0.625</v>
      </c>
      <c r="AG8" s="70">
        <v>80</v>
      </c>
      <c r="AH8" s="38"/>
      <c r="AI8" s="7"/>
      <c r="AJ8" s="7"/>
      <c r="AK8" s="7"/>
      <c r="AL8" s="10"/>
      <c r="AM8" s="12"/>
      <c r="AN8" s="12"/>
      <c r="AO8" s="13"/>
      <c r="AP8" s="12"/>
      <c r="AQ8" s="12"/>
      <c r="AR8" s="62"/>
      <c r="AS8" s="10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12"/>
      <c r="C9" s="14"/>
      <c r="D9" s="1"/>
      <c r="E9" s="12"/>
      <c r="F9" s="12"/>
      <c r="G9" s="12"/>
      <c r="H9" s="13"/>
      <c r="I9" s="12"/>
      <c r="J9" s="30"/>
      <c r="K9" s="17"/>
      <c r="L9" s="38"/>
      <c r="M9" s="7"/>
      <c r="N9" s="7"/>
      <c r="O9" s="7"/>
      <c r="P9" s="10"/>
      <c r="Q9" s="12"/>
      <c r="R9" s="12"/>
      <c r="S9" s="13"/>
      <c r="T9" s="12"/>
      <c r="U9" s="12"/>
      <c r="V9" s="56"/>
      <c r="W9" s="17"/>
      <c r="X9" s="67">
        <v>2022</v>
      </c>
      <c r="Y9" s="67" t="s">
        <v>25</v>
      </c>
      <c r="Z9" s="68" t="s">
        <v>32</v>
      </c>
      <c r="AA9" s="67">
        <v>16</v>
      </c>
      <c r="AB9" s="67">
        <v>0</v>
      </c>
      <c r="AC9" s="67">
        <v>1</v>
      </c>
      <c r="AD9" s="67">
        <v>20</v>
      </c>
      <c r="AE9" s="67">
        <v>76</v>
      </c>
      <c r="AF9" s="69">
        <v>0.62809999999999999</v>
      </c>
      <c r="AG9" s="70">
        <v>121</v>
      </c>
      <c r="AH9" s="38"/>
      <c r="AI9" s="38" t="s">
        <v>33</v>
      </c>
      <c r="AJ9" s="7"/>
      <c r="AK9" s="38" t="s">
        <v>34</v>
      </c>
      <c r="AM9" s="12"/>
      <c r="AN9" s="12"/>
      <c r="AO9" s="13"/>
      <c r="AP9" s="12"/>
      <c r="AQ9" s="12"/>
      <c r="AR9" s="62"/>
      <c r="AS9" s="10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2">
        <v>2023</v>
      </c>
      <c r="C10" s="12" t="s">
        <v>38</v>
      </c>
      <c r="D10" s="71" t="s">
        <v>30</v>
      </c>
      <c r="E10" s="67">
        <v>21</v>
      </c>
      <c r="F10" s="67">
        <v>0</v>
      </c>
      <c r="G10" s="12">
        <v>2</v>
      </c>
      <c r="H10" s="67">
        <v>4</v>
      </c>
      <c r="I10" s="67">
        <v>45</v>
      </c>
      <c r="J10" s="72">
        <v>0.44119999999999998</v>
      </c>
      <c r="K10" s="73">
        <v>102</v>
      </c>
      <c r="L10" s="7"/>
      <c r="M10" s="7"/>
      <c r="N10" s="7"/>
      <c r="O10" s="7"/>
      <c r="Q10" s="12">
        <v>4</v>
      </c>
      <c r="R10" s="12">
        <v>0</v>
      </c>
      <c r="S10" s="13">
        <v>0</v>
      </c>
      <c r="T10" s="12">
        <v>0</v>
      </c>
      <c r="U10" s="12">
        <v>5</v>
      </c>
      <c r="V10" s="30">
        <v>0.27779999999999999</v>
      </c>
      <c r="W10" s="17">
        <v>18</v>
      </c>
      <c r="X10" s="12">
        <v>2023</v>
      </c>
      <c r="Y10" s="12" t="s">
        <v>37</v>
      </c>
      <c r="Z10" s="1" t="s">
        <v>32</v>
      </c>
      <c r="AA10" s="12">
        <v>1</v>
      </c>
      <c r="AB10" s="12">
        <v>0</v>
      </c>
      <c r="AC10" s="12">
        <v>0</v>
      </c>
      <c r="AD10" s="12">
        <v>2</v>
      </c>
      <c r="AE10" s="12">
        <v>4</v>
      </c>
      <c r="AF10" s="65">
        <v>0.8</v>
      </c>
      <c r="AG10" s="10">
        <v>5</v>
      </c>
      <c r="AH10" s="38"/>
      <c r="AI10" s="7"/>
      <c r="AJ10" s="7"/>
      <c r="AK10" s="7"/>
      <c r="AL10" s="10"/>
      <c r="AM10" s="12"/>
      <c r="AN10" s="12"/>
      <c r="AO10" s="12"/>
      <c r="AP10" s="12"/>
      <c r="AQ10" s="12"/>
      <c r="AR10" s="56"/>
      <c r="AS10" s="17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ht="14.25" x14ac:dyDescent="0.2">
      <c r="A11" s="15"/>
      <c r="B11" s="58" t="s">
        <v>13</v>
      </c>
      <c r="C11" s="59"/>
      <c r="D11" s="60"/>
      <c r="E11" s="34">
        <f>SUM(E4:E10)</f>
        <v>21</v>
      </c>
      <c r="F11" s="34">
        <f>SUM(F4:F10)</f>
        <v>0</v>
      </c>
      <c r="G11" s="34">
        <f>SUM(G4:G10)</f>
        <v>2</v>
      </c>
      <c r="H11" s="34">
        <f>SUM(H4:H10)</f>
        <v>4</v>
      </c>
      <c r="I11" s="34">
        <f>SUM(I4:I10)</f>
        <v>45</v>
      </c>
      <c r="J11" s="35">
        <f>PRODUCT(I11/K11)</f>
        <v>0.44117647058823528</v>
      </c>
      <c r="K11" s="19">
        <f>SUM(K4:K10)</f>
        <v>102</v>
      </c>
      <c r="L11" s="16"/>
      <c r="M11" s="27"/>
      <c r="N11" s="39"/>
      <c r="O11" s="40"/>
      <c r="P11" s="10"/>
      <c r="Q11" s="34">
        <f>SUM(Q4:Q10)</f>
        <v>4</v>
      </c>
      <c r="R11" s="34">
        <f>SUM(R4:R10)</f>
        <v>0</v>
      </c>
      <c r="S11" s="34">
        <f>SUM(S4:S10)</f>
        <v>0</v>
      </c>
      <c r="T11" s="34">
        <f>SUM(T4:T10)</f>
        <v>0</v>
      </c>
      <c r="U11" s="34">
        <f>SUM(U4:U10)</f>
        <v>5</v>
      </c>
      <c r="V11" s="35">
        <f>PRODUCT(U11/W11)</f>
        <v>0.27777777777777779</v>
      </c>
      <c r="W11" s="19">
        <f>SUM(W4:W10)</f>
        <v>18</v>
      </c>
      <c r="X11" s="61" t="s">
        <v>13</v>
      </c>
      <c r="Y11" s="11"/>
      <c r="Z11" s="9"/>
      <c r="AA11" s="34">
        <f>SUM(AA4:AA10)</f>
        <v>69</v>
      </c>
      <c r="AB11" s="34">
        <f>SUM(AB4:AB10)</f>
        <v>0</v>
      </c>
      <c r="AC11" s="34">
        <f>SUM(AC4:AC10)</f>
        <v>9</v>
      </c>
      <c r="AD11" s="34">
        <f>SUM(AD4:AD10)</f>
        <v>70</v>
      </c>
      <c r="AE11" s="34">
        <f>SUM(AE4:AE10)</f>
        <v>207</v>
      </c>
      <c r="AF11" s="35">
        <f>PRODUCT(AE11/AG11)</f>
        <v>0.54472889295321114</v>
      </c>
      <c r="AG11" s="19">
        <f>SUM(AG4:AG10)</f>
        <v>380.00554528650645</v>
      </c>
      <c r="AH11" s="16"/>
      <c r="AI11" s="27"/>
      <c r="AJ11" s="39"/>
      <c r="AK11" s="40"/>
      <c r="AL11" s="10"/>
      <c r="AM11" s="34">
        <f>SUM(AM4:AM10)</f>
        <v>7</v>
      </c>
      <c r="AN11" s="34">
        <f>SUM(AN4:AN10)</f>
        <v>0</v>
      </c>
      <c r="AO11" s="34">
        <f>SUM(AO4:AO10)</f>
        <v>1</v>
      </c>
      <c r="AP11" s="34">
        <f>SUM(AP4:AP10)</f>
        <v>1</v>
      </c>
      <c r="AQ11" s="34">
        <f>SUM(AQ4:AQ10)</f>
        <v>11</v>
      </c>
      <c r="AR11" s="35">
        <f>PRODUCT(AQ11/AS11)</f>
        <v>0.34370000000000001</v>
      </c>
      <c r="AS11" s="37">
        <f>SUM(AS4:AS10)</f>
        <v>32.004655222577831</v>
      </c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36"/>
      <c r="K12" s="17"/>
      <c r="L12" s="10"/>
      <c r="M12" s="10"/>
      <c r="N12" s="10"/>
      <c r="O12" s="10"/>
      <c r="P12" s="15"/>
      <c r="Q12" s="15"/>
      <c r="R12" s="15"/>
      <c r="S12" s="15"/>
      <c r="T12" s="15"/>
      <c r="U12" s="10"/>
      <c r="V12" s="10"/>
      <c r="W12" s="17"/>
      <c r="X12" s="15"/>
      <c r="Y12" s="15"/>
      <c r="Z12" s="15"/>
      <c r="AA12" s="15"/>
      <c r="AB12" s="15"/>
      <c r="AC12" s="15"/>
      <c r="AD12" s="15"/>
      <c r="AE12" s="15"/>
      <c r="AF12" s="36"/>
      <c r="AG12" s="17"/>
      <c r="AH12" s="10"/>
      <c r="AI12" s="10"/>
      <c r="AJ12" s="10"/>
      <c r="AK12" s="10"/>
      <c r="AL12" s="15"/>
      <c r="AM12" s="15"/>
      <c r="AN12" s="15"/>
      <c r="AO12" s="15"/>
      <c r="AP12" s="15"/>
      <c r="AQ12" s="10"/>
      <c r="AR12" s="10"/>
      <c r="AS12" s="17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x14ac:dyDescent="0.25">
      <c r="A13" s="15"/>
      <c r="B13" s="45" t="s">
        <v>16</v>
      </c>
      <c r="C13" s="46"/>
      <c r="D13" s="47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22</v>
      </c>
      <c r="O13" s="7" t="s">
        <v>21</v>
      </c>
      <c r="Q13" s="15"/>
      <c r="R13" s="15" t="s">
        <v>10</v>
      </c>
      <c r="S13" s="15"/>
      <c r="T13" s="51" t="s">
        <v>35</v>
      </c>
      <c r="U13" s="10"/>
      <c r="V13" s="17"/>
      <c r="W13" s="17"/>
      <c r="X13" s="17"/>
      <c r="Y13" s="17"/>
      <c r="Z13" s="17"/>
      <c r="AA13" s="17"/>
      <c r="AB13" s="17"/>
      <c r="AC13" s="15"/>
      <c r="AD13" s="15"/>
      <c r="AE13" s="15"/>
      <c r="AF13" s="15"/>
      <c r="AG13" s="15"/>
      <c r="AH13" s="15"/>
      <c r="AI13" s="15"/>
      <c r="AJ13" s="15"/>
      <c r="AK13" s="15"/>
      <c r="AM13" s="17"/>
      <c r="AN13" s="17"/>
      <c r="AO13" s="17"/>
      <c r="AP13" s="17"/>
      <c r="AQ13" s="17"/>
      <c r="AR13" s="17"/>
      <c r="AS13" s="17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x14ac:dyDescent="0.25">
      <c r="A14" s="15"/>
      <c r="B14" s="48" t="s">
        <v>15</v>
      </c>
      <c r="C14" s="3"/>
      <c r="D14" s="49"/>
      <c r="E14" s="44">
        <v>0</v>
      </c>
      <c r="F14" s="44">
        <v>0</v>
      </c>
      <c r="G14" s="44">
        <v>0</v>
      </c>
      <c r="H14" s="44">
        <v>0</v>
      </c>
      <c r="I14" s="44">
        <v>0</v>
      </c>
      <c r="J14" s="57">
        <v>0</v>
      </c>
      <c r="K14" s="15"/>
      <c r="L14" s="50">
        <v>0</v>
      </c>
      <c r="M14" s="50">
        <v>0</v>
      </c>
      <c r="N14" s="50">
        <v>0</v>
      </c>
      <c r="O14" s="50">
        <v>0</v>
      </c>
      <c r="Q14" s="15"/>
      <c r="R14" s="15"/>
      <c r="S14" s="15"/>
      <c r="T14" s="51" t="s">
        <v>31</v>
      </c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x14ac:dyDescent="0.25">
      <c r="A15" s="15"/>
      <c r="B15" s="31" t="s">
        <v>11</v>
      </c>
      <c r="C15" s="32"/>
      <c r="D15" s="33"/>
      <c r="E15" s="44">
        <f>PRODUCT(E11+Q11)</f>
        <v>25</v>
      </c>
      <c r="F15" s="44">
        <f>PRODUCT(F11+R11)</f>
        <v>0</v>
      </c>
      <c r="G15" s="44">
        <f>PRODUCT(G11+S11)</f>
        <v>2</v>
      </c>
      <c r="H15" s="44">
        <f>PRODUCT(H11+T11)</f>
        <v>4</v>
      </c>
      <c r="I15" s="44">
        <f>PRODUCT(I11+U11)</f>
        <v>50</v>
      </c>
      <c r="J15" s="57">
        <f>PRODUCT(I15/K15)</f>
        <v>0.41666666666666669</v>
      </c>
      <c r="K15" s="15">
        <f>PRODUCT(K11+W11)</f>
        <v>120</v>
      </c>
      <c r="L15" s="50">
        <f>PRODUCT((F15+G15)/E15)</f>
        <v>0.08</v>
      </c>
      <c r="M15" s="50">
        <f>PRODUCT(H15/E15)</f>
        <v>0.16</v>
      </c>
      <c r="N15" s="50">
        <f>PRODUCT((F15+G15+H15)/E15)</f>
        <v>0.24</v>
      </c>
      <c r="O15" s="50">
        <f>PRODUCT(I15/E15)</f>
        <v>2</v>
      </c>
      <c r="Q15" s="15"/>
      <c r="R15" s="15"/>
      <c r="S15" s="15"/>
      <c r="T15" s="51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x14ac:dyDescent="0.25">
      <c r="A16" s="15"/>
      <c r="B16" s="18" t="s">
        <v>12</v>
      </c>
      <c r="C16" s="29"/>
      <c r="D16" s="28"/>
      <c r="E16" s="44">
        <f>PRODUCT(AA11+AM11)</f>
        <v>76</v>
      </c>
      <c r="F16" s="44">
        <f>PRODUCT(AB11+AN11)</f>
        <v>0</v>
      </c>
      <c r="G16" s="44">
        <f>PRODUCT(AC11+AO11)</f>
        <v>10</v>
      </c>
      <c r="H16" s="44">
        <f>PRODUCT(AD11+AP11)</f>
        <v>71</v>
      </c>
      <c r="I16" s="44">
        <f>PRODUCT(AE11+AQ11)</f>
        <v>218</v>
      </c>
      <c r="J16" s="57">
        <f>PRODUCT(I16/K16)</f>
        <v>0.52911311353611357</v>
      </c>
      <c r="K16" s="10">
        <f>PRODUCT(AG11+AS11)</f>
        <v>412.01020050908426</v>
      </c>
      <c r="L16" s="50">
        <f>PRODUCT((F16+G16)/E16)</f>
        <v>0.13157894736842105</v>
      </c>
      <c r="M16" s="50">
        <f>PRODUCT(H16/E16)</f>
        <v>0.93421052631578949</v>
      </c>
      <c r="N16" s="50">
        <f>PRODUCT((F16+G16+H16)/E16)</f>
        <v>1.0657894736842106</v>
      </c>
      <c r="O16" s="50">
        <f>PRODUCT(I16/E16)</f>
        <v>2.8684210526315788</v>
      </c>
      <c r="Q16" s="15"/>
      <c r="R16" s="15"/>
      <c r="S16" s="15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5"/>
      <c r="AH16" s="15"/>
      <c r="AI16" s="15"/>
      <c r="AJ16" s="15"/>
      <c r="AK16" s="15"/>
      <c r="AL16" s="10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x14ac:dyDescent="0.25">
      <c r="A17" s="15"/>
      <c r="B17" s="41" t="s">
        <v>13</v>
      </c>
      <c r="C17" s="42"/>
      <c r="D17" s="43"/>
      <c r="E17" s="44">
        <f>SUM(E14:E16)</f>
        <v>101</v>
      </c>
      <c r="F17" s="44">
        <f t="shared" ref="F17:I17" si="0">SUM(F14:F16)</f>
        <v>0</v>
      </c>
      <c r="G17" s="44">
        <f t="shared" si="0"/>
        <v>12</v>
      </c>
      <c r="H17" s="44">
        <f t="shared" si="0"/>
        <v>75</v>
      </c>
      <c r="I17" s="44">
        <f t="shared" si="0"/>
        <v>268</v>
      </c>
      <c r="J17" s="57">
        <f>PRODUCT(I17/K17)</f>
        <v>0.50374973965451963</v>
      </c>
      <c r="K17" s="15">
        <f>SUM(K14:K16)</f>
        <v>532.01020050908426</v>
      </c>
      <c r="L17" s="50">
        <f>PRODUCT((F17+G17)/E17)</f>
        <v>0.11881188118811881</v>
      </c>
      <c r="M17" s="50">
        <f>PRODUCT(H17/E17)</f>
        <v>0.74257425742574257</v>
      </c>
      <c r="N17" s="50">
        <f>PRODUCT((F17+G17+H17)/E17)</f>
        <v>0.86138613861386137</v>
      </c>
      <c r="O17" s="50">
        <f>PRODUCT(I17/E17)</f>
        <v>2.6534653465346536</v>
      </c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0"/>
      <c r="F18" s="10"/>
      <c r="G18" s="10"/>
      <c r="H18" s="10"/>
      <c r="I18" s="10"/>
      <c r="J18" s="15"/>
      <c r="K18" s="15"/>
      <c r="L18" s="10"/>
      <c r="M18" s="10"/>
      <c r="N18" s="10"/>
      <c r="O18" s="10"/>
      <c r="P18" s="15"/>
      <c r="Q18" s="15"/>
      <c r="R18" s="15"/>
      <c r="S18" s="15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5"/>
      <c r="AH56" s="15"/>
      <c r="AI56" s="15"/>
      <c r="AJ56" s="15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5"/>
      <c r="AH57" s="15"/>
      <c r="AI57" s="15"/>
      <c r="AJ57" s="15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5"/>
      <c r="AH58" s="15"/>
      <c r="AI58" s="15"/>
      <c r="AJ58" s="15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5"/>
      <c r="AH59" s="15"/>
      <c r="AI59" s="15"/>
      <c r="AJ59" s="15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5"/>
      <c r="AH60" s="15"/>
      <c r="AI60" s="15"/>
      <c r="AJ60" s="15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5"/>
      <c r="AH61" s="15"/>
      <c r="AI61" s="15"/>
      <c r="AJ61" s="15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5"/>
      <c r="AH62" s="15"/>
      <c r="AI62" s="15"/>
      <c r="AJ62" s="15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5"/>
      <c r="AH63" s="15"/>
      <c r="AI63" s="15"/>
      <c r="AJ63" s="15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5"/>
      <c r="AH64" s="15"/>
      <c r="AI64" s="15"/>
      <c r="AJ64" s="15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5"/>
      <c r="AH65" s="15"/>
      <c r="AI65" s="15"/>
      <c r="AJ65" s="15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5"/>
      <c r="AH66" s="15"/>
      <c r="AI66" s="15"/>
      <c r="AJ66" s="15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5"/>
      <c r="AH67" s="15"/>
      <c r="AI67" s="15"/>
      <c r="AJ67" s="15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5"/>
      <c r="AH68" s="15"/>
      <c r="AI68" s="15"/>
      <c r="AJ68" s="15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5"/>
      <c r="AH69" s="15"/>
      <c r="AI69" s="15"/>
      <c r="AJ69" s="15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5"/>
      <c r="AH70" s="15"/>
      <c r="AI70" s="15"/>
      <c r="AJ70" s="15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5"/>
      <c r="AH71" s="15"/>
      <c r="AI71" s="15"/>
      <c r="AJ71" s="15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5"/>
      <c r="AH72" s="15"/>
      <c r="AI72" s="15"/>
      <c r="AJ72" s="15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J73" s="15"/>
      <c r="K73" s="15"/>
      <c r="L73"/>
      <c r="M73"/>
      <c r="N73"/>
      <c r="O73"/>
      <c r="P73"/>
      <c r="Q73" s="15"/>
      <c r="R73" s="15"/>
      <c r="S73" s="15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5"/>
      <c r="AH73" s="15"/>
      <c r="AI73" s="15"/>
      <c r="AJ73" s="15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J74" s="15"/>
      <c r="K74" s="15"/>
      <c r="L74"/>
      <c r="M74"/>
      <c r="N74"/>
      <c r="O74"/>
      <c r="P74"/>
      <c r="Q74" s="15"/>
      <c r="R74" s="15"/>
      <c r="S74" s="15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5"/>
      <c r="AH74" s="15"/>
      <c r="AI74" s="15"/>
      <c r="AJ74" s="15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J75" s="15"/>
      <c r="K75" s="15"/>
      <c r="L75"/>
      <c r="M75"/>
      <c r="N75"/>
      <c r="O75"/>
      <c r="P75"/>
      <c r="Q75" s="15"/>
      <c r="R75" s="15"/>
      <c r="S75" s="15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5"/>
      <c r="AH75" s="15"/>
      <c r="AI75" s="15"/>
      <c r="AJ75" s="15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J76" s="15"/>
      <c r="K76" s="15"/>
      <c r="L76"/>
      <c r="M76"/>
      <c r="N76"/>
      <c r="O76"/>
      <c r="P76"/>
      <c r="Q76" s="15"/>
      <c r="R76" s="15"/>
      <c r="S76" s="15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5"/>
      <c r="AH76" s="15"/>
      <c r="AI76" s="15"/>
      <c r="AJ76" s="15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J77" s="15"/>
      <c r="K77" s="15"/>
      <c r="L77"/>
      <c r="M77"/>
      <c r="N77"/>
      <c r="O77"/>
      <c r="P77"/>
      <c r="Q77" s="15"/>
      <c r="R77" s="15"/>
      <c r="S77" s="15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5"/>
      <c r="AH77" s="15"/>
      <c r="AI77" s="15"/>
      <c r="AJ77" s="15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J78" s="15"/>
      <c r="K78" s="15"/>
      <c r="L78"/>
      <c r="M78"/>
      <c r="N78"/>
      <c r="O78"/>
      <c r="P78"/>
      <c r="Q78" s="15"/>
      <c r="R78" s="15"/>
      <c r="S78" s="15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5"/>
      <c r="AH78" s="15"/>
      <c r="AI78" s="15"/>
      <c r="AJ78" s="15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5"/>
      <c r="AH79" s="15"/>
      <c r="AI79" s="15"/>
      <c r="AJ79" s="15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5"/>
      <c r="AH80" s="15"/>
      <c r="AI80" s="15"/>
      <c r="AJ80" s="15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5"/>
      <c r="AH81" s="15"/>
      <c r="AI81" s="15"/>
      <c r="AJ81" s="15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5"/>
      <c r="AH82" s="15"/>
      <c r="AI82" s="15"/>
      <c r="AJ82" s="15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5"/>
      <c r="AH83" s="15"/>
      <c r="AI83" s="15"/>
      <c r="AJ83" s="15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15"/>
      <c r="R84" s="15"/>
      <c r="S84" s="15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5"/>
      <c r="AH84" s="15"/>
      <c r="AI84" s="15"/>
      <c r="AJ84" s="15"/>
      <c r="AK84" s="15"/>
      <c r="AL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15"/>
      <c r="R85" s="15"/>
      <c r="S85" s="15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5"/>
      <c r="AH85" s="15"/>
      <c r="AI85" s="15"/>
      <c r="AJ85" s="15"/>
      <c r="AK85" s="15"/>
      <c r="AL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15"/>
      <c r="R86" s="15"/>
      <c r="S86" s="15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5"/>
      <c r="AH86" s="15"/>
      <c r="AI86" s="15"/>
      <c r="AJ86" s="15"/>
      <c r="AK86" s="15"/>
      <c r="AL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15"/>
      <c r="R87" s="15"/>
      <c r="S87" s="15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5"/>
      <c r="AH87" s="15"/>
      <c r="AI87" s="15"/>
      <c r="AJ87" s="15"/>
      <c r="AK87" s="15"/>
      <c r="AL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15"/>
      <c r="R88" s="15"/>
      <c r="S88" s="15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5"/>
      <c r="AH88" s="15"/>
      <c r="AI88" s="15"/>
      <c r="AJ88" s="15"/>
      <c r="AK88" s="15"/>
      <c r="AL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15"/>
      <c r="R89" s="15"/>
      <c r="S89" s="15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5"/>
      <c r="AH89" s="15"/>
      <c r="AI89" s="15"/>
      <c r="AJ89" s="15"/>
      <c r="AK89" s="15"/>
      <c r="AL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5"/>
      <c r="AH90" s="15"/>
      <c r="AI90" s="15"/>
      <c r="AJ90" s="15"/>
      <c r="AK90" s="15"/>
      <c r="AL90" s="10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5"/>
      <c r="AH91" s="15"/>
      <c r="AI91" s="15"/>
      <c r="AJ91" s="15"/>
      <c r="AK91" s="15"/>
      <c r="AL91" s="10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5"/>
      <c r="AH92" s="15"/>
      <c r="AI92" s="15"/>
      <c r="AJ92" s="15"/>
      <c r="AK92" s="15"/>
      <c r="AL92" s="10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5"/>
      <c r="AH93" s="15"/>
      <c r="AI93" s="15"/>
      <c r="AJ93" s="15"/>
      <c r="AK93" s="15"/>
      <c r="AL93" s="10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5"/>
      <c r="AH94" s="15"/>
      <c r="AI94" s="15"/>
      <c r="AJ94" s="15"/>
      <c r="AK94" s="15"/>
      <c r="AL94" s="10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5"/>
      <c r="AH95" s="15"/>
      <c r="AI95" s="15"/>
      <c r="AJ95" s="15"/>
      <c r="AK95" s="15"/>
      <c r="AL95" s="10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5"/>
      <c r="AH96" s="15"/>
      <c r="AI96" s="15"/>
      <c r="AJ96" s="15"/>
      <c r="AK96" s="15"/>
      <c r="AL96" s="10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5"/>
      <c r="AH97" s="15"/>
      <c r="AI97" s="15"/>
      <c r="AJ97" s="15"/>
      <c r="AK97" s="15"/>
      <c r="AL97" s="10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5"/>
      <c r="AH98" s="15"/>
      <c r="AI98" s="15"/>
      <c r="AJ98" s="15"/>
      <c r="AK98" s="15"/>
      <c r="AL98" s="10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5"/>
      <c r="AH99" s="15"/>
      <c r="AI99" s="15"/>
      <c r="AJ99" s="15"/>
      <c r="AK99" s="15"/>
      <c r="AL99" s="10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5"/>
      <c r="AH100" s="15"/>
      <c r="AI100" s="15"/>
      <c r="AJ100" s="15"/>
      <c r="AK100" s="15"/>
      <c r="AL100" s="10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5"/>
      <c r="AH101" s="15"/>
      <c r="AI101" s="15"/>
      <c r="AJ101" s="15"/>
      <c r="AK101" s="15"/>
      <c r="AL101" s="10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5"/>
      <c r="AH102" s="15"/>
      <c r="AI102" s="15"/>
      <c r="AJ102" s="15"/>
      <c r="AK102" s="15"/>
      <c r="AL102" s="10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5"/>
      <c r="AH103" s="15"/>
      <c r="AI103" s="15"/>
      <c r="AJ103" s="15"/>
      <c r="AK103" s="15"/>
      <c r="AL103" s="10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5"/>
      <c r="AH104" s="15"/>
      <c r="AI104" s="15"/>
      <c r="AJ104" s="15"/>
      <c r="AK104" s="15"/>
      <c r="AL104" s="10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5"/>
      <c r="AH105" s="15"/>
      <c r="AI105" s="15"/>
      <c r="AJ105" s="15"/>
      <c r="AK105" s="15"/>
      <c r="AL105" s="10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5"/>
      <c r="AH106" s="15"/>
      <c r="AI106" s="15"/>
      <c r="AJ106" s="15"/>
      <c r="AK106" s="15"/>
      <c r="AL106" s="10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5"/>
      <c r="AH107" s="15"/>
      <c r="AI107" s="15"/>
      <c r="AJ107" s="15"/>
      <c r="AK107" s="15"/>
      <c r="AL107" s="10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5"/>
      <c r="AH108" s="15"/>
      <c r="AI108" s="15"/>
      <c r="AJ108" s="15"/>
      <c r="AK108" s="15"/>
      <c r="AL108" s="10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5"/>
      <c r="AH109" s="15"/>
      <c r="AI109" s="15"/>
      <c r="AJ109" s="15"/>
      <c r="AK109" s="15"/>
      <c r="AL109" s="10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5"/>
      <c r="AH110" s="15"/>
      <c r="AI110" s="15"/>
      <c r="AJ110" s="15"/>
      <c r="AK110" s="15"/>
      <c r="AL110" s="10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5"/>
      <c r="AH111" s="15"/>
      <c r="AI111" s="15"/>
      <c r="AJ111" s="15"/>
      <c r="AK111" s="15"/>
      <c r="AL111" s="10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5"/>
      <c r="AH112" s="15"/>
      <c r="AI112" s="15"/>
      <c r="AJ112" s="15"/>
      <c r="AK112" s="15"/>
      <c r="AL112" s="10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5"/>
      <c r="AH113" s="15"/>
      <c r="AI113" s="15"/>
      <c r="AJ113" s="15"/>
      <c r="AK113" s="15"/>
      <c r="AL113" s="10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5"/>
      <c r="AH114" s="15"/>
      <c r="AI114" s="15"/>
      <c r="AJ114" s="15"/>
      <c r="AK114" s="15"/>
      <c r="AL114" s="10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5"/>
      <c r="AH115" s="15"/>
      <c r="AI115" s="15"/>
      <c r="AJ115" s="15"/>
      <c r="AK115" s="15"/>
      <c r="AL115" s="10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5"/>
      <c r="AH116" s="15"/>
      <c r="AI116" s="15"/>
      <c r="AJ116" s="15"/>
      <c r="AK116" s="15"/>
      <c r="AL116" s="10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5"/>
      <c r="AH117" s="15"/>
      <c r="AI117" s="15"/>
      <c r="AJ117" s="15"/>
      <c r="AK117" s="15"/>
      <c r="AL117" s="10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5"/>
      <c r="AH118" s="15"/>
      <c r="AI118" s="15"/>
      <c r="AJ118" s="15"/>
      <c r="AK118" s="15"/>
      <c r="AL118" s="10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5"/>
      <c r="AH119" s="15"/>
      <c r="AI119" s="15"/>
      <c r="AJ119" s="15"/>
      <c r="AK119" s="15"/>
      <c r="AL119" s="10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5"/>
      <c r="AH120" s="15"/>
      <c r="AI120" s="15"/>
      <c r="AJ120" s="15"/>
      <c r="AK120" s="15"/>
      <c r="AL120" s="10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5"/>
      <c r="AH121" s="15"/>
      <c r="AI121" s="15"/>
      <c r="AJ121" s="15"/>
      <c r="AK121" s="15"/>
      <c r="AL121" s="10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5"/>
      <c r="AH122" s="15"/>
      <c r="AI122" s="15"/>
      <c r="AJ122" s="15"/>
      <c r="AK122" s="15"/>
      <c r="AL122" s="10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5"/>
      <c r="AH123" s="15"/>
      <c r="AI123" s="15"/>
      <c r="AJ123" s="15"/>
      <c r="AK123" s="15"/>
      <c r="AL123" s="10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5"/>
      <c r="AH124" s="15"/>
      <c r="AI124" s="15"/>
      <c r="AJ124" s="15"/>
      <c r="AK124" s="15"/>
      <c r="AL124" s="10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5"/>
      <c r="AH125" s="15"/>
      <c r="AI125" s="15"/>
      <c r="AJ125" s="15"/>
      <c r="AK125" s="15"/>
      <c r="AL125" s="10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5"/>
      <c r="AH126" s="15"/>
      <c r="AI126" s="15"/>
      <c r="AJ126" s="15"/>
      <c r="AK126" s="15"/>
      <c r="AL126" s="10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5"/>
      <c r="AH127" s="15"/>
      <c r="AI127" s="15"/>
      <c r="AJ127" s="15"/>
      <c r="AK127" s="15"/>
      <c r="AL127" s="10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5"/>
      <c r="AH128" s="15"/>
      <c r="AI128" s="15"/>
      <c r="AJ128" s="15"/>
      <c r="AK128" s="15"/>
      <c r="AL128" s="10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5"/>
      <c r="AH129" s="15"/>
      <c r="AI129" s="15"/>
      <c r="AJ129" s="15"/>
      <c r="AK129" s="15"/>
      <c r="AL129" s="10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5"/>
      <c r="AH130" s="15"/>
      <c r="AI130" s="15"/>
      <c r="AJ130" s="15"/>
      <c r="AK130" s="15"/>
      <c r="AL130" s="10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5"/>
      <c r="AH131" s="15"/>
      <c r="AI131" s="15"/>
      <c r="AJ131" s="15"/>
      <c r="AK131" s="15"/>
      <c r="AL131" s="10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5"/>
      <c r="AH132" s="15"/>
      <c r="AI132" s="15"/>
      <c r="AJ132" s="15"/>
      <c r="AK132" s="15"/>
      <c r="AL132" s="10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5"/>
      <c r="AH133" s="15"/>
      <c r="AI133" s="15"/>
      <c r="AJ133" s="15"/>
      <c r="AK133" s="15"/>
      <c r="AL133" s="10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5"/>
      <c r="AH134" s="15"/>
      <c r="AI134" s="15"/>
      <c r="AJ134" s="15"/>
      <c r="AK134" s="15"/>
      <c r="AL134" s="10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5"/>
      <c r="AH135" s="15"/>
      <c r="AI135" s="15"/>
      <c r="AJ135" s="15"/>
      <c r="AK135" s="15"/>
      <c r="AL135" s="10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5"/>
      <c r="AH136" s="15"/>
      <c r="AI136" s="15"/>
      <c r="AJ136" s="15"/>
      <c r="AK136" s="15"/>
      <c r="AL136" s="10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5"/>
      <c r="AH137" s="15"/>
      <c r="AI137" s="15"/>
      <c r="AJ137" s="15"/>
      <c r="AK137" s="15"/>
      <c r="AL137" s="10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5"/>
      <c r="AH138" s="15"/>
      <c r="AI138" s="15"/>
      <c r="AJ138" s="15"/>
      <c r="AK138" s="15"/>
      <c r="AL138" s="10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5"/>
      <c r="AH139" s="15"/>
      <c r="AI139" s="15"/>
      <c r="AJ139" s="15"/>
      <c r="AK139" s="15"/>
      <c r="AL139" s="10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5"/>
      <c r="AH140" s="15"/>
      <c r="AI140" s="15"/>
      <c r="AJ140" s="15"/>
      <c r="AK140" s="15"/>
      <c r="AL140" s="10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5"/>
      <c r="AH141" s="15"/>
      <c r="AI141" s="15"/>
      <c r="AJ141" s="15"/>
      <c r="AK141" s="15"/>
      <c r="AL141" s="10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5"/>
      <c r="AH142" s="15"/>
      <c r="AI142" s="15"/>
      <c r="AJ142" s="15"/>
      <c r="AK142" s="15"/>
      <c r="AL142" s="10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5"/>
      <c r="AH143" s="15"/>
      <c r="AI143" s="15"/>
      <c r="AJ143" s="15"/>
      <c r="AK143" s="15"/>
      <c r="AL143" s="10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5"/>
      <c r="AH144" s="15"/>
      <c r="AI144" s="15"/>
      <c r="AJ144" s="15"/>
      <c r="AK144" s="15"/>
      <c r="AL144" s="10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5"/>
      <c r="AH145" s="15"/>
      <c r="AI145" s="15"/>
      <c r="AJ145" s="15"/>
      <c r="AK145" s="15"/>
      <c r="AL145" s="10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5"/>
      <c r="AH146" s="15"/>
      <c r="AI146" s="15"/>
      <c r="AJ146" s="15"/>
      <c r="AK146" s="15"/>
      <c r="AL146" s="10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5"/>
      <c r="AH147" s="15"/>
      <c r="AI147" s="15"/>
      <c r="AJ147" s="15"/>
      <c r="AK147" s="15"/>
      <c r="AL147" s="10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5"/>
      <c r="AH148" s="15"/>
      <c r="AI148" s="15"/>
      <c r="AJ148" s="15"/>
      <c r="AK148" s="15"/>
      <c r="AL148" s="10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5"/>
      <c r="AH149" s="15"/>
      <c r="AI149" s="15"/>
      <c r="AJ149" s="15"/>
      <c r="AK149" s="15"/>
      <c r="AL149" s="10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5"/>
      <c r="AH150" s="15"/>
      <c r="AI150" s="15"/>
      <c r="AJ150" s="15"/>
      <c r="AK150" s="15"/>
      <c r="AL150" s="10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5"/>
      <c r="AH151" s="15"/>
      <c r="AI151" s="15"/>
      <c r="AJ151" s="15"/>
      <c r="AK151" s="15"/>
      <c r="AL151" s="10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5"/>
      <c r="AH152" s="15"/>
      <c r="AI152" s="15"/>
      <c r="AJ152" s="15"/>
      <c r="AK152" s="15"/>
      <c r="AL152" s="10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5"/>
      <c r="AH153" s="15"/>
      <c r="AI153" s="15"/>
      <c r="AJ153" s="15"/>
      <c r="AK153" s="15"/>
      <c r="AL153" s="10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5"/>
      <c r="AH154" s="15"/>
      <c r="AI154" s="15"/>
      <c r="AJ154" s="15"/>
      <c r="AK154" s="15"/>
      <c r="AL154" s="10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5"/>
      <c r="AH155" s="15"/>
      <c r="AI155" s="15"/>
      <c r="AJ155" s="15"/>
      <c r="AK155" s="15"/>
      <c r="AL155" s="10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5"/>
      <c r="AH156" s="15"/>
      <c r="AI156" s="15"/>
      <c r="AJ156" s="15"/>
      <c r="AK156" s="15"/>
      <c r="AL156" s="10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5"/>
      <c r="AH157" s="15"/>
      <c r="AI157" s="15"/>
      <c r="AJ157" s="15"/>
      <c r="AK157" s="15"/>
      <c r="AL157" s="10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5"/>
      <c r="AH158" s="15"/>
      <c r="AI158" s="15"/>
      <c r="AJ158" s="15"/>
      <c r="AK158" s="15"/>
      <c r="AL158" s="10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5"/>
      <c r="AH159" s="15"/>
      <c r="AI159" s="15"/>
      <c r="AJ159" s="15"/>
      <c r="AK159" s="15"/>
      <c r="AL159" s="10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5"/>
      <c r="AH160" s="15"/>
      <c r="AI160" s="15"/>
      <c r="AJ160" s="15"/>
      <c r="AK160" s="15"/>
      <c r="AL160" s="10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5"/>
      <c r="AH161" s="15"/>
      <c r="AI161" s="15"/>
      <c r="AJ161" s="15"/>
      <c r="AK161" s="15"/>
      <c r="AL161" s="10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5"/>
      <c r="AH162" s="15"/>
      <c r="AI162" s="15"/>
      <c r="AJ162" s="15"/>
      <c r="AK162" s="15"/>
      <c r="AL162" s="10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5"/>
      <c r="AH163" s="15"/>
      <c r="AI163" s="15"/>
      <c r="AJ163" s="15"/>
      <c r="AK163" s="15"/>
      <c r="AL163" s="10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5"/>
      <c r="AH164" s="15"/>
      <c r="AI164" s="15"/>
      <c r="AJ164" s="15"/>
      <c r="AK164" s="15"/>
      <c r="AL164" s="10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5"/>
      <c r="AH165" s="15"/>
      <c r="AI165" s="15"/>
      <c r="AJ165" s="15"/>
      <c r="AK165" s="15"/>
      <c r="AL165" s="10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5"/>
      <c r="AH166" s="15"/>
      <c r="AI166" s="15"/>
      <c r="AJ166" s="15"/>
      <c r="AK166" s="15"/>
      <c r="AL166" s="10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5"/>
      <c r="AH167" s="15"/>
      <c r="AI167" s="15"/>
      <c r="AJ167" s="15"/>
      <c r="AK167" s="15"/>
      <c r="AL167" s="10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5"/>
      <c r="AH168" s="15"/>
      <c r="AI168" s="15"/>
      <c r="AJ168" s="15"/>
      <c r="AK168" s="15"/>
      <c r="AL168" s="10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A169" s="15"/>
      <c r="B169" s="15"/>
      <c r="C169" s="15"/>
      <c r="D169" s="15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5"/>
      <c r="AH169" s="15"/>
      <c r="AI169" s="15"/>
      <c r="AJ169" s="15"/>
      <c r="AK169" s="15"/>
      <c r="AL169" s="10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A170" s="15"/>
      <c r="B170" s="15"/>
      <c r="C170" s="15"/>
      <c r="D170" s="15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5"/>
      <c r="AH170" s="15"/>
      <c r="AI170" s="15"/>
      <c r="AJ170" s="15"/>
      <c r="AK170" s="15"/>
      <c r="AL170" s="10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</row>
    <row r="171" spans="1:57" ht="14.25" x14ac:dyDescent="0.2">
      <c r="A171" s="15"/>
      <c r="B171" s="15"/>
      <c r="C171" s="15"/>
      <c r="D171" s="15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5"/>
      <c r="AH171" s="15"/>
      <c r="AI171" s="15"/>
      <c r="AJ171" s="15"/>
      <c r="AK171" s="15"/>
      <c r="AL171" s="10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</row>
    <row r="172" spans="1:57" ht="14.25" x14ac:dyDescent="0.2">
      <c r="A172" s="15"/>
      <c r="B172" s="15"/>
      <c r="C172" s="15"/>
      <c r="D172" s="15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5"/>
      <c r="AH172" s="15"/>
      <c r="AI172" s="15"/>
      <c r="AJ172" s="15"/>
      <c r="AK172" s="15"/>
      <c r="AL172" s="10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</row>
    <row r="173" spans="1:57" ht="14.25" x14ac:dyDescent="0.2">
      <c r="A173" s="15"/>
      <c r="B173" s="15"/>
      <c r="C173" s="15"/>
      <c r="D173" s="15"/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5"/>
      <c r="AH173" s="15"/>
      <c r="AI173" s="15"/>
      <c r="AJ173" s="15"/>
      <c r="AK173" s="15"/>
      <c r="AL173" s="10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</row>
    <row r="174" spans="1:57" ht="14.25" x14ac:dyDescent="0.2">
      <c r="A174" s="15"/>
      <c r="B174" s="15"/>
      <c r="C174" s="15"/>
      <c r="D174" s="15"/>
      <c r="L174"/>
      <c r="M174"/>
      <c r="N174"/>
      <c r="O174"/>
      <c r="P174"/>
      <c r="Q174" s="10"/>
      <c r="R174" s="10"/>
      <c r="S174" s="10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0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0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0"/>
      <c r="AL182" s="10"/>
    </row>
    <row r="183" spans="12:38" x14ac:dyDescent="0.25">
      <c r="R183" s="17"/>
      <c r="S183" s="17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</row>
    <row r="184" spans="12:38" x14ac:dyDescent="0.25">
      <c r="R184" s="17"/>
      <c r="S184" s="17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</row>
    <row r="185" spans="12:38" x14ac:dyDescent="0.25">
      <c r="R185" s="17"/>
      <c r="S185" s="17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</row>
    <row r="186" spans="12:38" x14ac:dyDescent="0.25">
      <c r="L186"/>
      <c r="M186"/>
      <c r="N186"/>
      <c r="O186"/>
      <c r="P186"/>
      <c r="R186" s="17"/>
      <c r="S186" s="17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/>
      <c r="AL186"/>
    </row>
    <row r="187" spans="12:38" x14ac:dyDescent="0.25">
      <c r="L187"/>
      <c r="M187"/>
      <c r="N187"/>
      <c r="O187"/>
      <c r="P187"/>
      <c r="R187" s="17"/>
      <c r="S187" s="17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/>
      <c r="AL187"/>
    </row>
    <row r="188" spans="12:38" x14ac:dyDescent="0.25">
      <c r="L188"/>
      <c r="M188"/>
      <c r="N188"/>
      <c r="O188"/>
      <c r="P188"/>
      <c r="R188" s="17"/>
      <c r="S188" s="17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/>
      <c r="AL188"/>
    </row>
    <row r="189" spans="12:38" x14ac:dyDescent="0.25">
      <c r="L189"/>
      <c r="M189"/>
      <c r="N189"/>
      <c r="O189"/>
      <c r="P189"/>
      <c r="R189" s="17"/>
      <c r="S189" s="17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/>
      <c r="AL189"/>
    </row>
    <row r="190" spans="12:38" x14ac:dyDescent="0.25">
      <c r="L190"/>
      <c r="M190"/>
      <c r="N190"/>
      <c r="O190"/>
      <c r="P190"/>
      <c r="R190" s="17"/>
      <c r="S190" s="17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/>
      <c r="AL190"/>
    </row>
    <row r="191" spans="12:38" x14ac:dyDescent="0.25">
      <c r="L191"/>
      <c r="M191"/>
      <c r="N191"/>
      <c r="O191"/>
      <c r="P191"/>
      <c r="R191" s="17"/>
      <c r="S191" s="17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/>
      <c r="AL191"/>
    </row>
    <row r="192" spans="12:38" x14ac:dyDescent="0.25">
      <c r="L192"/>
      <c r="M192"/>
      <c r="N192"/>
      <c r="O192"/>
      <c r="P192"/>
      <c r="R192" s="17"/>
      <c r="S192" s="17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/>
      <c r="AL192"/>
    </row>
    <row r="193" spans="12:38" x14ac:dyDescent="0.25">
      <c r="L193"/>
      <c r="M193"/>
      <c r="N193"/>
      <c r="O193"/>
      <c r="P193"/>
      <c r="R193" s="17"/>
      <c r="S193" s="17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/>
      <c r="AL193"/>
    </row>
    <row r="194" spans="12:38" x14ac:dyDescent="0.25">
      <c r="L194"/>
      <c r="M194"/>
      <c r="N194"/>
      <c r="O194"/>
      <c r="P194"/>
      <c r="R194" s="17"/>
      <c r="S194" s="17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/>
      <c r="AL194"/>
    </row>
    <row r="195" spans="12:38" x14ac:dyDescent="0.25">
      <c r="L195"/>
      <c r="M195"/>
      <c r="N195"/>
      <c r="O195"/>
      <c r="P195"/>
      <c r="R195" s="17"/>
      <c r="S195" s="17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/>
      <c r="AL195"/>
    </row>
    <row r="196" spans="12:38" x14ac:dyDescent="0.25">
      <c r="L196"/>
      <c r="M196"/>
      <c r="N196"/>
      <c r="O196"/>
      <c r="P196"/>
      <c r="R196" s="17"/>
      <c r="S196" s="17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/>
      <c r="AL196"/>
    </row>
    <row r="197" spans="12:38" x14ac:dyDescent="0.25">
      <c r="L197"/>
      <c r="M197"/>
      <c r="N197"/>
      <c r="O197"/>
      <c r="P197"/>
      <c r="R197" s="17"/>
      <c r="S197" s="17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/>
      <c r="AL197"/>
    </row>
    <row r="198" spans="12:38" x14ac:dyDescent="0.25">
      <c r="L198"/>
      <c r="M198"/>
      <c r="N198"/>
      <c r="O198"/>
      <c r="P198"/>
      <c r="R198" s="17"/>
      <c r="S198" s="17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/>
      <c r="AL198"/>
    </row>
    <row r="199" spans="12:38" x14ac:dyDescent="0.25">
      <c r="L199"/>
      <c r="M199"/>
      <c r="N199"/>
      <c r="O199"/>
      <c r="P199"/>
      <c r="R199" s="17"/>
      <c r="S199" s="17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/>
      <c r="AL199"/>
    </row>
    <row r="200" spans="12:38" x14ac:dyDescent="0.25">
      <c r="L200"/>
      <c r="M200"/>
      <c r="N200"/>
      <c r="O200"/>
      <c r="P200"/>
      <c r="R200" s="17"/>
      <c r="S200" s="17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/>
      <c r="AL200"/>
    </row>
    <row r="201" spans="12:38" x14ac:dyDescent="0.25">
      <c r="L201"/>
      <c r="M201"/>
      <c r="N201"/>
      <c r="O201"/>
      <c r="P201"/>
      <c r="R201" s="17"/>
      <c r="S201" s="17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/>
      <c r="AL201"/>
    </row>
    <row r="202" spans="12:38" x14ac:dyDescent="0.25">
      <c r="L202"/>
      <c r="M202"/>
      <c r="N202"/>
      <c r="O202"/>
      <c r="P202"/>
      <c r="R202" s="17"/>
      <c r="S202" s="17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/>
      <c r="AL202"/>
    </row>
    <row r="203" spans="12:38" x14ac:dyDescent="0.25">
      <c r="L203"/>
      <c r="M203"/>
      <c r="N203"/>
      <c r="O203"/>
      <c r="P203"/>
      <c r="R203" s="17"/>
      <c r="S203" s="17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/>
      <c r="AL203"/>
    </row>
    <row r="204" spans="12:38" x14ac:dyDescent="0.25">
      <c r="L204"/>
      <c r="M204"/>
      <c r="N204"/>
      <c r="O204"/>
      <c r="P204"/>
      <c r="R204" s="17"/>
      <c r="S204" s="17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/>
      <c r="AL204"/>
    </row>
    <row r="205" spans="12:38" x14ac:dyDescent="0.25">
      <c r="L205"/>
      <c r="M205"/>
      <c r="N205"/>
      <c r="O205"/>
      <c r="P205"/>
      <c r="R205" s="17"/>
      <c r="S205" s="17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/>
      <c r="AL205"/>
    </row>
    <row r="206" spans="12:38" x14ac:dyDescent="0.25">
      <c r="L206"/>
      <c r="M206"/>
      <c r="N206"/>
      <c r="O206"/>
      <c r="P206"/>
      <c r="R206" s="17"/>
      <c r="S206" s="17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/>
      <c r="AL206"/>
    </row>
    <row r="207" spans="12:38" x14ac:dyDescent="0.25">
      <c r="L207"/>
      <c r="M207"/>
      <c r="N207"/>
      <c r="O207"/>
      <c r="P207"/>
      <c r="R207" s="17"/>
      <c r="S207" s="17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/>
      <c r="AL207"/>
    </row>
    <row r="208" spans="12:38" x14ac:dyDescent="0.25">
      <c r="L208"/>
      <c r="M208"/>
      <c r="N208"/>
      <c r="O208"/>
      <c r="P208"/>
      <c r="R208" s="17"/>
      <c r="S208" s="17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/>
      <c r="AL208"/>
    </row>
    <row r="209" spans="12:38" x14ac:dyDescent="0.25">
      <c r="L209"/>
      <c r="M209"/>
      <c r="N209"/>
      <c r="O209"/>
      <c r="P209"/>
      <c r="R209" s="17"/>
      <c r="S209" s="17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/>
      <c r="AL209"/>
    </row>
    <row r="210" spans="12:38" x14ac:dyDescent="0.25">
      <c r="L210"/>
      <c r="M210"/>
      <c r="N210"/>
      <c r="O210"/>
      <c r="P210"/>
      <c r="R210" s="17"/>
      <c r="S210" s="17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/>
      <c r="AL210"/>
    </row>
    <row r="211" spans="12:38" ht="14.25" x14ac:dyDescent="0.2">
      <c r="L211"/>
      <c r="M211"/>
      <c r="N211"/>
      <c r="O211"/>
      <c r="P211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/>
      <c r="AL211"/>
    </row>
    <row r="212" spans="12:38" ht="14.25" x14ac:dyDescent="0.2">
      <c r="L212"/>
      <c r="M212"/>
      <c r="N212"/>
      <c r="O212"/>
      <c r="P212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/>
      <c r="AL212"/>
    </row>
    <row r="213" spans="12:38" ht="14.25" x14ac:dyDescent="0.2">
      <c r="L213"/>
      <c r="M213"/>
      <c r="N213"/>
      <c r="O213"/>
      <c r="P213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/>
      <c r="AL213"/>
    </row>
    <row r="214" spans="12:38" ht="14.25" x14ac:dyDescent="0.2">
      <c r="L214"/>
      <c r="M214"/>
      <c r="N214"/>
      <c r="O214"/>
      <c r="P214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/>
      <c r="AL214"/>
    </row>
  </sheetData>
  <sortState xmlns:xlrd2="http://schemas.microsoft.com/office/spreadsheetml/2017/richdata2" ref="X9:AO10">
    <sortCondition ref="X9:X1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2011-11-17T12:40:21Z</cp:lastPrinted>
  <dcterms:created xsi:type="dcterms:W3CDTF">2000-09-25T22:23:29Z</dcterms:created>
  <dcterms:modified xsi:type="dcterms:W3CDTF">2023-09-04T19:24:20Z</dcterms:modified>
</cp:coreProperties>
</file>